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dmin\OneDrive - Association intercommunale Delley-Portalban et Gletterens, pl. du Tilleul 1, 154\Secrétariat\AES\Revenu déterminant\"/>
    </mc:Choice>
  </mc:AlternateContent>
  <xr:revisionPtr revIDLastSave="1" documentId="8_{31AFD2A7-8501-4F13-B7BE-D516B8FD40CB}" xr6:coauthVersionLast="36" xr6:coauthVersionMax="36" xr10:uidLastSave="{5C212723-72E4-4EC1-9569-B5B981163214}"/>
  <bookViews>
    <workbookView xWindow="0" yWindow="0" windowWidth="28800" windowHeight="12225" xr2:uid="{1517F048-F4CE-4647-A95A-E84BA1DB7A2A}"/>
  </bookViews>
  <sheets>
    <sheet name="Salariés et rentiers" sheetId="1" r:id="rId1"/>
  </sheets>
  <definedNames>
    <definedName name="_xlnm.Print_Area" localSheetId="0">'Salariés et rentiers'!$A$1:$G$45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5" i="1" l="1"/>
  <c r="D35" i="1"/>
  <c r="G34" i="1"/>
  <c r="D34" i="1"/>
  <c r="G33" i="1"/>
  <c r="D33" i="1"/>
  <c r="G31" i="1"/>
  <c r="D31" i="1"/>
  <c r="G30" i="1"/>
  <c r="D30" i="1"/>
  <c r="G29" i="1"/>
  <c r="D29" i="1"/>
  <c r="G28" i="1"/>
  <c r="G32" i="1" s="1"/>
  <c r="G36" i="1" s="1"/>
  <c r="D28" i="1"/>
  <c r="G27" i="1"/>
  <c r="D27" i="1"/>
  <c r="D32" i="1" l="1"/>
  <c r="D36" i="1" s="1"/>
  <c r="C38" i="1"/>
</calcChain>
</file>

<file path=xl/sharedStrings.xml><?xml version="1.0" encoding="utf-8"?>
<sst xmlns="http://schemas.openxmlformats.org/spreadsheetml/2006/main" count="53" uniqueCount="41">
  <si>
    <t xml:space="preserve">Calcul du tarif de garde </t>
  </si>
  <si>
    <t>Salariés - rentiers</t>
  </si>
  <si>
    <t>Selon les recommandation du SEJ (service de l'enfance et de la jeunesse)</t>
  </si>
  <si>
    <t>Pour le contrôle du prix financièrement accessible, c’est le calcul du revenu déterminant tel que mentionné ci-dessous qui servira de base. Ce calcul du revenu déterminant est fait de manière analogue au calcul du droit à la subvention aux assurances maladies, soit : Le revenu déterminant est donné par le revenu annuel net du dernier avis de taxation (code 4.910) disponible au 1er janvier de l’année en cours, auquel sont ajoutés :</t>
  </si>
  <si>
    <t xml:space="preserve">a) pour les personnes salariées ou rentières : les primes et cotisations d’assurance (codes 4.110 à 4.140), les intérêts passifs privés pour la part qui excède 30 000 francs (code 4.210), les frais d’entretien d’immeubles privés pour la part qui excède 15 000 francs (code 4.310) et le vingtième (5 %) de la fortune imposable (code 7.910).
</t>
  </si>
  <si>
    <t>Année scolaire</t>
  </si>
  <si>
    <t>2018-2019</t>
  </si>
  <si>
    <t>Nom et prénom(s) enfant(s)</t>
  </si>
  <si>
    <t>Coordonnées des parents</t>
  </si>
  <si>
    <t xml:space="preserve">Père </t>
  </si>
  <si>
    <t>Mère</t>
  </si>
  <si>
    <t>(si même domicile que l'enfant)</t>
  </si>
  <si>
    <t>Nom et prénom</t>
  </si>
  <si>
    <r>
      <t xml:space="preserve">Calcul - </t>
    </r>
    <r>
      <rPr>
        <sz val="12"/>
        <color indexed="8"/>
        <rFont val="Arial Narrow"/>
        <family val="2"/>
      </rPr>
      <t>pour les personnes salariées ou rentières :</t>
    </r>
  </si>
  <si>
    <t>Familles mariées ou monoparentales</t>
  </si>
  <si>
    <r>
      <t xml:space="preserve">remplir la première et/ou la deuxième colonne en fonction des données du dernier avis de taxation en vigueur </t>
    </r>
    <r>
      <rPr>
        <sz val="11"/>
        <color indexed="8"/>
        <rFont val="Wingdings"/>
        <charset val="2"/>
      </rPr>
      <t>F</t>
    </r>
    <r>
      <rPr>
        <sz val="11"/>
        <color indexed="8"/>
        <rFont val="Arial Narrow"/>
        <family val="2"/>
      </rPr>
      <t>aux déductions mentionnées avec un *</t>
    </r>
  </si>
  <si>
    <t>Familles en concubinage</t>
  </si>
  <si>
    <t>remplir les deux colonnes en fonction des données du dernier avis de taxation en vigueur</t>
  </si>
  <si>
    <t>ne remplir que les cases colorées mettre les valeurs en positif / en cas de fortune imp. négative, mettre 0</t>
  </si>
  <si>
    <t>Père</t>
  </si>
  <si>
    <t>revenu déterminant</t>
  </si>
  <si>
    <t>+ 4.110</t>
  </si>
  <si>
    <t>primes caisse maladie</t>
  </si>
  <si>
    <t>+ 4.120</t>
  </si>
  <si>
    <t>autres primes et cotisations</t>
  </si>
  <si>
    <t>+ 4.130</t>
  </si>
  <si>
    <t>prévoyance individuelle</t>
  </si>
  <si>
    <t>+ 4.140</t>
  </si>
  <si>
    <t>rachat d’années d’assurance</t>
  </si>
  <si>
    <t>subtotal</t>
  </si>
  <si>
    <t xml:space="preserve"> </t>
  </si>
  <si>
    <t>+ 4.210</t>
  </si>
  <si>
    <t>les intérêts passifs privés</t>
  </si>
  <si>
    <t>+ 4.310</t>
  </si>
  <si>
    <t>les frais entretien immeuble</t>
  </si>
  <si>
    <t>+ 7.910</t>
  </si>
  <si>
    <t xml:space="preserve">fortune imposable    </t>
  </si>
  <si>
    <t>Total</t>
  </si>
  <si>
    <t>Montant pris en compte pour                                    le calcul du revenu déterminant</t>
  </si>
  <si>
    <t>selon tabelle approuvée par l'AISDPG,                        entrée en vigueur le 01.08.2018</t>
  </si>
  <si>
    <t xml:space="preserve">!!! Cette feuille de calcul n'a qu'une valeur indicative,                                                                                                                                                    le tarif définitif est calculé par l'AISDPG sur la base du dernier avis de taxation présenté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</si>
</sst>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_ &quot;fr.&quot;\ * #,##0.00_ ;_ &quot;fr.&quot;\ * \-#,##0.00_ ;_ &quot;fr.&quot;\ * &quot;-&quot;??_ ;_ @_ "/>
    <numFmt numFmtId="166" formatCode="&quot;fr.&quot;\ #,##0.00;&quot;fr.&quot;\ \-#,##0.00"/>
    <numFmt numFmtId="167" formatCode="#,##0.000"/>
  </numFmts>
  <fonts count="22" x14ac:knownFonts="1">
    <font>
      <sz val="10"/>
      <color theme="1"/>
      <name val="Arial"/>
      <family val="2"/>
    </font>
    <font>
      <b/>
      <sz val="14"/>
      <color theme="1"/>
      <name val="Arial Narrow"/>
      <family val="2"/>
    </font>
    <font>
      <sz val="11"/>
      <color theme="1"/>
      <name val="Arial Narrow"/>
      <family val="2"/>
    </font>
    <font>
      <sz val="11"/>
      <name val="Arial Narrow"/>
      <family val="2"/>
    </font>
    <font>
      <b/>
      <sz val="14"/>
      <name val="Arial Narrow"/>
      <family val="2"/>
    </font>
    <font>
      <sz val="10"/>
      <color theme="1"/>
      <name val="Arial Narrow"/>
      <family val="2"/>
    </font>
    <font>
      <sz val="10"/>
      <name val="Arial Narrow"/>
      <family val="2"/>
    </font>
    <font>
      <b/>
      <sz val="12"/>
      <color theme="1"/>
      <name val="Arial Narrow"/>
      <family val="2"/>
    </font>
    <font>
      <sz val="9"/>
      <color theme="1"/>
      <name val="Arial Narrow"/>
      <family val="2"/>
    </font>
    <font>
      <sz val="12"/>
      <color indexed="8"/>
      <name val="Arial Narrow"/>
      <family val="2"/>
    </font>
    <font>
      <sz val="11"/>
      <color indexed="8"/>
      <name val="Wingdings"/>
      <charset val="2"/>
    </font>
    <font>
      <sz val="11"/>
      <color indexed="8"/>
      <name val="Arial Narrow"/>
      <family val="2"/>
    </font>
    <font>
      <i/>
      <sz val="8"/>
      <color theme="1"/>
      <name val="Arial Narrow"/>
      <family val="2"/>
    </font>
    <font>
      <b/>
      <sz val="11"/>
      <color theme="0"/>
      <name val="Arial Narrow"/>
      <family val="2"/>
    </font>
    <font>
      <i/>
      <sz val="9"/>
      <color theme="1"/>
      <name val="Arial Narrow"/>
      <family val="2"/>
    </font>
    <font>
      <sz val="12"/>
      <name val="Arial Narrow"/>
      <family val="2"/>
    </font>
    <font>
      <i/>
      <sz val="10"/>
      <color theme="1"/>
      <name val="Arial Narrow"/>
      <family val="2"/>
    </font>
    <font>
      <b/>
      <sz val="11"/>
      <color theme="1"/>
      <name val="Arial Narrow"/>
      <family val="2"/>
    </font>
    <font>
      <sz val="10"/>
      <color theme="0"/>
      <name val="Arial Narrow"/>
      <family val="2"/>
    </font>
    <font>
      <b/>
      <sz val="12"/>
      <color theme="0"/>
      <name val="Arial Narrow"/>
      <family val="2"/>
    </font>
    <font>
      <b/>
      <sz val="12"/>
      <name val="Arial Narrow"/>
      <family val="2"/>
    </font>
    <font>
      <sz val="11"/>
      <color rgb="FFFF0000"/>
      <name val="Arial Narrow"/>
      <family val="2"/>
    </font>
  </fonts>
  <fills count="4">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s>
  <borders count="8">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1">
    <xf numFmtId="0" fontId="0" fillId="0" borderId="0"/>
  </cellStyleXfs>
  <cellXfs count="69">
    <xf numFmtId="0" fontId="0" fillId="0" borderId="0" xfId="0"/>
    <xf numFmtId="0" fontId="2" fillId="0" borderId="0" xfId="0" applyFont="1"/>
    <xf numFmtId="0" fontId="3" fillId="0" borderId="1" xfId="0" applyFont="1" applyBorder="1"/>
    <xf numFmtId="0" fontId="2" fillId="0" borderId="0" xfId="0" applyFont="1" applyAlignment="1">
      <alignment vertical="top"/>
    </xf>
    <xf numFmtId="0" fontId="3" fillId="0" borderId="1" xfId="0" applyFont="1" applyBorder="1" applyAlignment="1">
      <alignment vertical="top"/>
    </xf>
    <xf numFmtId="0" fontId="1" fillId="0" borderId="0" xfId="0" applyFont="1"/>
    <xf numFmtId="0" fontId="2" fillId="0" borderId="0" xfId="0" applyFont="1" applyAlignment="1">
      <alignment vertical="center"/>
    </xf>
    <xf numFmtId="0" fontId="3" fillId="0" borderId="1" xfId="0" applyFont="1" applyBorder="1" applyAlignment="1">
      <alignment vertical="center"/>
    </xf>
    <xf numFmtId="0" fontId="2" fillId="0" borderId="0" xfId="0" applyFont="1" applyAlignment="1">
      <alignment horizontal="left"/>
    </xf>
    <xf numFmtId="0" fontId="3" fillId="0" borderId="1" xfId="0" applyFont="1" applyBorder="1" applyAlignment="1">
      <alignment horizontal="left"/>
    </xf>
    <xf numFmtId="0" fontId="5" fillId="0" borderId="0" xfId="0" applyFont="1" applyAlignment="1">
      <alignment horizontal="left"/>
    </xf>
    <xf numFmtId="0" fontId="6" fillId="0" borderId="1" xfId="0" applyFont="1" applyBorder="1" applyAlignment="1">
      <alignment horizontal="left"/>
    </xf>
    <xf numFmtId="0" fontId="2" fillId="0" borderId="2" xfId="0" applyFont="1" applyBorder="1"/>
    <xf numFmtId="0" fontId="7" fillId="0" borderId="0" xfId="0" applyFont="1" applyAlignment="1">
      <alignment vertical="center"/>
    </xf>
    <xf numFmtId="0" fontId="1" fillId="2" borderId="0" xfId="0" applyFont="1" applyFill="1" applyAlignment="1">
      <alignment horizontal="center"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horizontal="right" wrapText="1" indent="1"/>
    </xf>
    <xf numFmtId="0" fontId="7" fillId="0" borderId="0" xfId="0" applyFont="1"/>
    <xf numFmtId="0" fontId="8" fillId="0" borderId="0" xfId="0" applyFont="1"/>
    <xf numFmtId="0" fontId="14" fillId="0" borderId="0" xfId="0" applyFont="1"/>
    <xf numFmtId="4" fontId="15" fillId="0" borderId="1" xfId="0" applyNumberFormat="1" applyFont="1" applyBorder="1" applyAlignment="1">
      <alignment horizontal="center"/>
    </xf>
    <xf numFmtId="164" fontId="2" fillId="0" borderId="0" xfId="0" applyNumberFormat="1" applyFont="1" applyAlignment="1">
      <alignment horizontal="left" vertical="center"/>
    </xf>
    <xf numFmtId="165" fontId="2" fillId="2" borderId="0" xfId="0" applyNumberFormat="1" applyFont="1" applyFill="1" applyAlignment="1" applyProtection="1">
      <alignment vertical="center"/>
      <protection locked="0"/>
    </xf>
    <xf numFmtId="165" fontId="2" fillId="0" borderId="0" xfId="0" applyNumberFormat="1" applyFont="1" applyAlignment="1">
      <alignment vertical="center"/>
    </xf>
    <xf numFmtId="4" fontId="15" fillId="0" borderId="1" xfId="0" applyNumberFormat="1" applyFont="1" applyBorder="1" applyAlignment="1">
      <alignment horizontal="center" vertical="center"/>
    </xf>
    <xf numFmtId="164" fontId="2" fillId="0" borderId="0" xfId="0" quotePrefix="1" applyNumberFormat="1" applyFont="1" applyAlignment="1">
      <alignment horizontal="left" vertical="center"/>
    </xf>
    <xf numFmtId="0" fontId="2" fillId="0" borderId="0" xfId="0" applyFont="1" applyAlignment="1">
      <alignment vertical="center" wrapText="1"/>
    </xf>
    <xf numFmtId="4" fontId="16" fillId="0" borderId="3" xfId="0" applyNumberFormat="1" applyFont="1" applyBorder="1" applyAlignment="1">
      <alignment vertical="center"/>
    </xf>
    <xf numFmtId="165" fontId="16" fillId="0" borderId="3" xfId="0" applyNumberFormat="1" applyFont="1" applyBorder="1" applyAlignment="1">
      <alignment vertical="center"/>
    </xf>
    <xf numFmtId="0" fontId="16" fillId="0" borderId="0" xfId="0" applyFont="1" applyAlignment="1">
      <alignment vertical="center"/>
    </xf>
    <xf numFmtId="0" fontId="5" fillId="0" borderId="0" xfId="0" applyFont="1" applyAlignment="1">
      <alignment horizontal="left" vertical="center"/>
    </xf>
    <xf numFmtId="164" fontId="2" fillId="0" borderId="0" xfId="0" quotePrefix="1" applyNumberFormat="1" applyFont="1" applyAlignment="1">
      <alignment horizontal="right" vertical="center"/>
    </xf>
    <xf numFmtId="4" fontId="17" fillId="0" borderId="4" xfId="0" applyNumberFormat="1" applyFont="1" applyBorder="1" applyAlignment="1">
      <alignment vertical="center"/>
    </xf>
    <xf numFmtId="165" fontId="17" fillId="0" borderId="4" xfId="0" applyNumberFormat="1" applyFont="1" applyBorder="1" applyAlignment="1">
      <alignment vertical="center"/>
    </xf>
    <xf numFmtId="4" fontId="2" fillId="0" borderId="0" xfId="0" applyNumberFormat="1" applyFont="1" applyAlignment="1">
      <alignment vertical="center"/>
    </xf>
    <xf numFmtId="0" fontId="20" fillId="0" borderId="0" xfId="0" applyFont="1"/>
    <xf numFmtId="0" fontId="3" fillId="0" borderId="0" xfId="0" applyFont="1"/>
    <xf numFmtId="0" fontId="17" fillId="0" borderId="0" xfId="0" applyFont="1"/>
    <xf numFmtId="4" fontId="3" fillId="0" borderId="1" xfId="0" applyNumberFormat="1" applyFont="1" applyBorder="1" applyAlignment="1">
      <alignment horizontal="center"/>
    </xf>
    <xf numFmtId="4" fontId="3" fillId="0" borderId="1" xfId="0" applyNumberFormat="1" applyFont="1" applyBorder="1" applyAlignment="1">
      <alignment horizontal="center" vertical="center"/>
    </xf>
    <xf numFmtId="167" fontId="2" fillId="0" borderId="0" xfId="0" quotePrefix="1" applyNumberFormat="1" applyFont="1" applyAlignment="1">
      <alignment horizontal="left" vertical="center"/>
    </xf>
    <xf numFmtId="4" fontId="17" fillId="0" borderId="0" xfId="0" applyNumberFormat="1" applyFont="1" applyAlignment="1">
      <alignment vertical="center"/>
    </xf>
    <xf numFmtId="165" fontId="17" fillId="0" borderId="0" xfId="0" applyNumberFormat="1" applyFont="1" applyAlignment="1">
      <alignment vertical="center"/>
    </xf>
    <xf numFmtId="164" fontId="17" fillId="0" borderId="0" xfId="0" applyNumberFormat="1" applyFont="1" applyAlignment="1">
      <alignment vertical="center"/>
    </xf>
    <xf numFmtId="0" fontId="17" fillId="0" borderId="0" xfId="0" applyFont="1" applyAlignment="1">
      <alignment vertical="center" wrapText="1"/>
    </xf>
    <xf numFmtId="0" fontId="8" fillId="0" borderId="0" xfId="0" applyFont="1" applyAlignment="1">
      <alignment horizontal="center" vertical="top"/>
    </xf>
    <xf numFmtId="0" fontId="8" fillId="0" borderId="0" xfId="0" applyFont="1" applyAlignment="1">
      <alignment horizontal="center"/>
    </xf>
    <xf numFmtId="0" fontId="2" fillId="0" borderId="0" xfId="0" applyFont="1" applyAlignment="1">
      <alignment horizontal="center"/>
    </xf>
    <xf numFmtId="0" fontId="17" fillId="0" borderId="0" xfId="0" applyFont="1" applyAlignment="1">
      <alignment horizontal="right" vertical="center" wrapText="1"/>
    </xf>
    <xf numFmtId="0" fontId="2" fillId="0" borderId="2" xfId="0" applyFont="1" applyBorder="1" applyAlignment="1" applyProtection="1">
      <alignment horizontal="center"/>
      <protection locked="0"/>
    </xf>
    <xf numFmtId="0" fontId="21" fillId="0" borderId="0" xfId="0" applyFont="1" applyAlignment="1">
      <alignment horizontal="center" wrapText="1"/>
    </xf>
    <xf numFmtId="0" fontId="18" fillId="3" borderId="5" xfId="0" applyFont="1" applyFill="1" applyBorder="1" applyAlignment="1">
      <alignment horizontal="right" vertical="center" wrapText="1" indent="1"/>
    </xf>
    <xf numFmtId="0" fontId="18" fillId="3" borderId="6" xfId="0" applyFont="1" applyFill="1" applyBorder="1" applyAlignment="1">
      <alignment horizontal="right" vertical="center" wrapText="1" indent="1"/>
    </xf>
    <xf numFmtId="166" fontId="19" fillId="3" borderId="6" xfId="0" applyNumberFormat="1" applyFont="1" applyFill="1" applyBorder="1" applyAlignment="1">
      <alignment horizontal="center" vertical="center"/>
    </xf>
    <xf numFmtId="165" fontId="18" fillId="3" borderId="6" xfId="0" applyNumberFormat="1" applyFont="1" applyFill="1" applyBorder="1" applyAlignment="1">
      <alignment horizontal="right" vertical="center" wrapText="1"/>
    </xf>
    <xf numFmtId="165" fontId="18" fillId="3" borderId="7" xfId="0" applyNumberFormat="1" applyFont="1" applyFill="1" applyBorder="1" applyAlignment="1">
      <alignment horizontal="right" vertical="center" wrapText="1"/>
    </xf>
    <xf numFmtId="0" fontId="2" fillId="0" borderId="2" xfId="0" applyFont="1" applyBorder="1" applyAlignment="1" applyProtection="1">
      <alignment horizontal="right"/>
      <protection locked="0"/>
    </xf>
    <xf numFmtId="0" fontId="7" fillId="0" borderId="0" xfId="0" applyFont="1" applyAlignment="1">
      <alignment horizontal="left" wrapText="1"/>
    </xf>
    <xf numFmtId="0" fontId="2" fillId="0" borderId="0" xfId="0" applyFont="1" applyAlignment="1">
      <alignment horizontal="left" wrapText="1"/>
    </xf>
    <xf numFmtId="0" fontId="12" fillId="0" borderId="0" xfId="0" applyFont="1" applyAlignment="1">
      <alignment horizontal="right" wrapText="1"/>
    </xf>
    <xf numFmtId="0" fontId="13" fillId="3" borderId="0" xfId="0" applyFont="1" applyFill="1" applyAlignment="1">
      <alignment horizontal="center"/>
    </xf>
    <xf numFmtId="0" fontId="12" fillId="0" borderId="0" xfId="0" applyFont="1" applyAlignment="1">
      <alignment horizontal="center" vertical="top"/>
    </xf>
    <xf numFmtId="0" fontId="2" fillId="0" borderId="2" xfId="0" applyFont="1" applyBorder="1" applyAlignment="1" applyProtection="1">
      <alignment horizontal="center" vertical="center"/>
      <protection locked="0"/>
    </xf>
    <xf numFmtId="0" fontId="1" fillId="0" borderId="0" xfId="0" applyFont="1" applyAlignment="1">
      <alignment horizontal="center"/>
    </xf>
    <xf numFmtId="0" fontId="4" fillId="0" borderId="0" xfId="0" applyFont="1" applyAlignment="1">
      <alignment horizontal="center" vertical="top"/>
    </xf>
    <xf numFmtId="0" fontId="5" fillId="0" borderId="0" xfId="0" applyFont="1" applyAlignment="1">
      <alignment horizontal="left" vertical="top" wrapText="1"/>
    </xf>
    <xf numFmtId="0" fontId="5" fillId="0" borderId="0" xfId="0" applyFont="1" applyAlignment="1">
      <alignment horizontal="right" vertical="center" wrapText="1" indent="1"/>
    </xf>
    <xf numFmtId="0" fontId="2" fillId="0" borderId="2"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26</xdr:row>
      <xdr:rowOff>9525</xdr:rowOff>
    </xdr:from>
    <xdr:to>
      <xdr:col>0</xdr:col>
      <xdr:colOff>638175</xdr:colOff>
      <xdr:row>27</xdr:row>
      <xdr:rowOff>0</xdr:rowOff>
    </xdr:to>
    <xdr:pic>
      <xdr:nvPicPr>
        <xdr:cNvPr id="2" name="Flèche" descr="Triangle droit pointant sur ">
          <a:extLst>
            <a:ext uri="{FF2B5EF4-FFF2-40B4-BE49-F238E27FC236}">
              <a16:creationId xmlns:a16="http://schemas.microsoft.com/office/drawing/2014/main" id="{D916791D-919E-4AA1-9C6D-E187664B57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067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27</xdr:row>
      <xdr:rowOff>9525</xdr:rowOff>
    </xdr:from>
    <xdr:to>
      <xdr:col>0</xdr:col>
      <xdr:colOff>638175</xdr:colOff>
      <xdr:row>28</xdr:row>
      <xdr:rowOff>0</xdr:rowOff>
    </xdr:to>
    <xdr:pic>
      <xdr:nvPicPr>
        <xdr:cNvPr id="3" name="Flèche" descr="Triangle droit pointant sur ">
          <a:extLst>
            <a:ext uri="{FF2B5EF4-FFF2-40B4-BE49-F238E27FC236}">
              <a16:creationId xmlns:a16="http://schemas.microsoft.com/office/drawing/2014/main" id="{AFED75DB-D5FD-471A-BA74-BEC6FC5219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57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28</xdr:row>
      <xdr:rowOff>9525</xdr:rowOff>
    </xdr:from>
    <xdr:to>
      <xdr:col>0</xdr:col>
      <xdr:colOff>638175</xdr:colOff>
      <xdr:row>29</xdr:row>
      <xdr:rowOff>0</xdr:rowOff>
    </xdr:to>
    <xdr:pic>
      <xdr:nvPicPr>
        <xdr:cNvPr id="4" name="Flèche" descr="Triangle droit pointant sur ">
          <a:extLst>
            <a:ext uri="{FF2B5EF4-FFF2-40B4-BE49-F238E27FC236}">
              <a16:creationId xmlns:a16="http://schemas.microsoft.com/office/drawing/2014/main" id="{CC9E87F9-EAC5-4A4F-9C0A-5150C68EC7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448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29</xdr:row>
      <xdr:rowOff>9525</xdr:rowOff>
    </xdr:from>
    <xdr:to>
      <xdr:col>0</xdr:col>
      <xdr:colOff>638175</xdr:colOff>
      <xdr:row>30</xdr:row>
      <xdr:rowOff>0</xdr:rowOff>
    </xdr:to>
    <xdr:pic>
      <xdr:nvPicPr>
        <xdr:cNvPr id="5" name="Flèche" descr="Triangle droit pointant sur ">
          <a:extLst>
            <a:ext uri="{FF2B5EF4-FFF2-40B4-BE49-F238E27FC236}">
              <a16:creationId xmlns:a16="http://schemas.microsoft.com/office/drawing/2014/main" id="{3D42FE7C-92E3-4D05-9F23-C945F463F7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638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30</xdr:row>
      <xdr:rowOff>9525</xdr:rowOff>
    </xdr:from>
    <xdr:to>
      <xdr:col>0</xdr:col>
      <xdr:colOff>647700</xdr:colOff>
      <xdr:row>31</xdr:row>
      <xdr:rowOff>0</xdr:rowOff>
    </xdr:to>
    <xdr:pic>
      <xdr:nvPicPr>
        <xdr:cNvPr id="6" name="Flèche" descr="Triangle droit pointant sur ">
          <a:extLst>
            <a:ext uri="{FF2B5EF4-FFF2-40B4-BE49-F238E27FC236}">
              <a16:creationId xmlns:a16="http://schemas.microsoft.com/office/drawing/2014/main" id="{0BFDE361-8898-45DE-9821-E9B65BCF93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6829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32</xdr:row>
      <xdr:rowOff>9525</xdr:rowOff>
    </xdr:from>
    <xdr:to>
      <xdr:col>0</xdr:col>
      <xdr:colOff>638175</xdr:colOff>
      <xdr:row>33</xdr:row>
      <xdr:rowOff>0</xdr:rowOff>
    </xdr:to>
    <xdr:pic>
      <xdr:nvPicPr>
        <xdr:cNvPr id="7" name="Flèche" descr="Triangle droit pointant sur ">
          <a:extLst>
            <a:ext uri="{FF2B5EF4-FFF2-40B4-BE49-F238E27FC236}">
              <a16:creationId xmlns:a16="http://schemas.microsoft.com/office/drawing/2014/main" id="{6ADC9801-2BB8-4A78-A5C9-706F399F6E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210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33</xdr:row>
      <xdr:rowOff>9525</xdr:rowOff>
    </xdr:from>
    <xdr:to>
      <xdr:col>0</xdr:col>
      <xdr:colOff>638175</xdr:colOff>
      <xdr:row>34</xdr:row>
      <xdr:rowOff>0</xdr:rowOff>
    </xdr:to>
    <xdr:pic>
      <xdr:nvPicPr>
        <xdr:cNvPr id="8" name="Flèche" descr="Triangle droit pointant sur ">
          <a:extLst>
            <a:ext uri="{FF2B5EF4-FFF2-40B4-BE49-F238E27FC236}">
              <a16:creationId xmlns:a16="http://schemas.microsoft.com/office/drawing/2014/main" id="{02464641-0713-4FB2-9830-1CB53DFA6F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400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34</xdr:row>
      <xdr:rowOff>9525</xdr:rowOff>
    </xdr:from>
    <xdr:to>
      <xdr:col>0</xdr:col>
      <xdr:colOff>638175</xdr:colOff>
      <xdr:row>35</xdr:row>
      <xdr:rowOff>0</xdr:rowOff>
    </xdr:to>
    <xdr:pic>
      <xdr:nvPicPr>
        <xdr:cNvPr id="9" name="Flèche" descr="Triangle droit pointant sur ">
          <a:extLst>
            <a:ext uri="{FF2B5EF4-FFF2-40B4-BE49-F238E27FC236}">
              <a16:creationId xmlns:a16="http://schemas.microsoft.com/office/drawing/2014/main" id="{8E99DC01-CF91-44FB-A0B0-D14A6C30F7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591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1343025</xdr:colOff>
      <xdr:row>20</xdr:row>
      <xdr:rowOff>28575</xdr:rowOff>
    </xdr:from>
    <xdr:to>
      <xdr:col>1</xdr:col>
      <xdr:colOff>1466850</xdr:colOff>
      <xdr:row>20</xdr:row>
      <xdr:rowOff>209550</xdr:rowOff>
    </xdr:to>
    <xdr:pic>
      <xdr:nvPicPr>
        <xdr:cNvPr id="10" name="Flèche" descr="Triangle droit pointant sur ">
          <a:extLst>
            <a:ext uri="{FF2B5EF4-FFF2-40B4-BE49-F238E27FC236}">
              <a16:creationId xmlns:a16="http://schemas.microsoft.com/office/drawing/2014/main" id="{44996C29-EB22-48A0-A82A-1EFE819631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4752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1352550</xdr:colOff>
      <xdr:row>21</xdr:row>
      <xdr:rowOff>38100</xdr:rowOff>
    </xdr:from>
    <xdr:to>
      <xdr:col>1</xdr:col>
      <xdr:colOff>1466850</xdr:colOff>
      <xdr:row>21</xdr:row>
      <xdr:rowOff>219075</xdr:rowOff>
    </xdr:to>
    <xdr:pic>
      <xdr:nvPicPr>
        <xdr:cNvPr id="11" name="Flèche" descr="Triangle droit pointant sur ">
          <a:extLst>
            <a:ext uri="{FF2B5EF4-FFF2-40B4-BE49-F238E27FC236}">
              <a16:creationId xmlns:a16="http://schemas.microsoft.com/office/drawing/2014/main" id="{75926719-C4E8-4262-B5C8-C338D634DE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8350" y="51720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474680</xdr:colOff>
      <xdr:row>0</xdr:row>
      <xdr:rowOff>0</xdr:rowOff>
    </xdr:from>
    <xdr:to>
      <xdr:col>6</xdr:col>
      <xdr:colOff>896919</xdr:colOff>
      <xdr:row>2</xdr:row>
      <xdr:rowOff>28575</xdr:rowOff>
    </xdr:to>
    <xdr:pic>
      <xdr:nvPicPr>
        <xdr:cNvPr id="12" name="Image 11">
          <a:extLst>
            <a:ext uri="{FF2B5EF4-FFF2-40B4-BE49-F238E27FC236}">
              <a16:creationId xmlns:a16="http://schemas.microsoft.com/office/drawing/2014/main" id="{59D6259D-80C7-4639-8815-302D6BBB317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113480" y="0"/>
          <a:ext cx="422239"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65105</xdr:colOff>
      <xdr:row>0</xdr:row>
      <xdr:rowOff>0</xdr:rowOff>
    </xdr:from>
    <xdr:to>
      <xdr:col>0</xdr:col>
      <xdr:colOff>487344</xdr:colOff>
      <xdr:row>2</xdr:row>
      <xdr:rowOff>28575</xdr:rowOff>
    </xdr:to>
    <xdr:pic>
      <xdr:nvPicPr>
        <xdr:cNvPr id="13" name="Image 12">
          <a:extLst>
            <a:ext uri="{FF2B5EF4-FFF2-40B4-BE49-F238E27FC236}">
              <a16:creationId xmlns:a16="http://schemas.microsoft.com/office/drawing/2014/main" id="{4C4098F5-D6DC-4700-AF5B-1E8DF6D579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65105" y="0"/>
          <a:ext cx="422239"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5E4E5-3A93-494A-BF68-1209E6CE5D6A}">
  <dimension ref="A1:K54"/>
  <sheetViews>
    <sheetView showGridLines="0" showZeros="0" tabSelected="1" topLeftCell="A25" zoomScale="130" zoomScaleNormal="130" workbookViewId="0">
      <selection activeCell="C27" sqref="C27"/>
    </sheetView>
  </sheetViews>
  <sheetFormatPr baseColWidth="10" defaultColWidth="11.42578125" defaultRowHeight="16.5" x14ac:dyDescent="0.3"/>
  <cols>
    <col min="1" max="1" width="10.28515625" style="1" customWidth="1"/>
    <col min="2" max="2" width="23.7109375" style="1" customWidth="1"/>
    <col min="3" max="4" width="14.28515625" style="1" customWidth="1"/>
    <col min="5" max="5" width="7.7109375" style="1" customWidth="1"/>
    <col min="6" max="7" width="14.28515625" style="1" customWidth="1"/>
    <col min="8" max="8" width="8.85546875" style="1" customWidth="1"/>
    <col min="9" max="9" width="11.42578125" style="1" hidden="1" customWidth="1"/>
    <col min="10" max="11" width="11.42578125" style="2" hidden="1" customWidth="1"/>
    <col min="12" max="16384" width="11.42578125" style="1"/>
  </cols>
  <sheetData>
    <row r="1" spans="1:11" ht="18.75" x14ac:dyDescent="0.3">
      <c r="A1" s="64">
        <v>2018</v>
      </c>
      <c r="B1" s="64"/>
      <c r="C1" s="64"/>
      <c r="D1" s="64"/>
      <c r="E1" s="64"/>
      <c r="F1" s="64"/>
      <c r="G1" s="64"/>
    </row>
    <row r="2" spans="1:11" s="3" customFormat="1" ht="21" customHeight="1" x14ac:dyDescent="0.2">
      <c r="A2" s="65" t="s">
        <v>0</v>
      </c>
      <c r="B2" s="65" t="s">
        <v>0</v>
      </c>
      <c r="C2" s="65" t="s">
        <v>0</v>
      </c>
      <c r="D2" s="65" t="s">
        <v>0</v>
      </c>
      <c r="E2" s="65" t="s">
        <v>0</v>
      </c>
      <c r="F2" s="65" t="s">
        <v>0</v>
      </c>
      <c r="G2" s="65" t="s">
        <v>0</v>
      </c>
      <c r="J2" s="4"/>
      <c r="K2" s="4"/>
    </row>
    <row r="3" spans="1:11" ht="10.5" customHeight="1" x14ac:dyDescent="0.3"/>
    <row r="4" spans="1:11" ht="18.75" x14ac:dyDescent="0.3">
      <c r="A4" s="5" t="s">
        <v>1</v>
      </c>
    </row>
    <row r="5" spans="1:11" ht="3.75" customHeight="1" x14ac:dyDescent="0.3"/>
    <row r="6" spans="1:11" s="6" customFormat="1" ht="18.75" customHeight="1" x14ac:dyDescent="0.2">
      <c r="A6" s="6" t="s">
        <v>2</v>
      </c>
      <c r="J6" s="7"/>
      <c r="K6" s="7"/>
    </row>
    <row r="7" spans="1:11" s="8" customFormat="1" ht="51.75" customHeight="1" x14ac:dyDescent="0.3">
      <c r="A7" s="66" t="s">
        <v>3</v>
      </c>
      <c r="B7" s="66"/>
      <c r="C7" s="66"/>
      <c r="D7" s="66"/>
      <c r="E7" s="66"/>
      <c r="F7" s="66"/>
      <c r="G7" s="66"/>
      <c r="J7" s="9"/>
      <c r="K7" s="9"/>
    </row>
    <row r="8" spans="1:11" s="10" customFormat="1" ht="40.5" customHeight="1" x14ac:dyDescent="0.2">
      <c r="A8" s="66" t="s">
        <v>4</v>
      </c>
      <c r="B8" s="66"/>
      <c r="C8" s="66"/>
      <c r="D8" s="66"/>
      <c r="E8" s="66"/>
      <c r="F8" s="66"/>
      <c r="G8" s="66"/>
      <c r="J8" s="11"/>
      <c r="K8" s="11"/>
    </row>
    <row r="9" spans="1:11" ht="5.25" customHeight="1" x14ac:dyDescent="0.3">
      <c r="A9" s="12"/>
      <c r="B9" s="12"/>
      <c r="C9" s="12"/>
      <c r="D9" s="12"/>
      <c r="E9" s="12"/>
      <c r="F9" s="12"/>
      <c r="G9" s="12"/>
    </row>
    <row r="10" spans="1:11" ht="18" customHeight="1" x14ac:dyDescent="0.3"/>
    <row r="11" spans="1:11" ht="26.25" customHeight="1" x14ac:dyDescent="0.3">
      <c r="A11" s="13" t="s">
        <v>5</v>
      </c>
      <c r="C11" s="14" t="s">
        <v>6</v>
      </c>
      <c r="D11" s="67"/>
      <c r="E11" s="67"/>
      <c r="F11" s="67"/>
      <c r="G11" s="15"/>
    </row>
    <row r="12" spans="1:11" ht="15" customHeight="1" x14ac:dyDescent="0.3">
      <c r="A12" s="13"/>
      <c r="C12" s="16"/>
      <c r="D12" s="17"/>
      <c r="E12" s="17"/>
      <c r="F12" s="17"/>
      <c r="G12" s="15"/>
    </row>
    <row r="13" spans="1:11" s="6" customFormat="1" ht="22.5" customHeight="1" x14ac:dyDescent="0.2">
      <c r="A13" s="13" t="s">
        <v>7</v>
      </c>
      <c r="C13" s="68"/>
      <c r="D13" s="68"/>
      <c r="E13" s="68"/>
      <c r="F13" s="68"/>
      <c r="G13" s="68"/>
      <c r="J13" s="7"/>
      <c r="K13" s="7"/>
    </row>
    <row r="14" spans="1:11" ht="12.75" customHeight="1" x14ac:dyDescent="0.3">
      <c r="A14" s="18"/>
    </row>
    <row r="15" spans="1:11" x14ac:dyDescent="0.3">
      <c r="A15" s="18" t="s">
        <v>8</v>
      </c>
      <c r="C15" s="48" t="s">
        <v>9</v>
      </c>
      <c r="D15" s="48"/>
      <c r="F15" s="48" t="s">
        <v>10</v>
      </c>
      <c r="G15" s="48"/>
    </row>
    <row r="16" spans="1:11" ht="12.75" customHeight="1" x14ac:dyDescent="0.3">
      <c r="C16" s="46" t="s">
        <v>11</v>
      </c>
      <c r="D16" s="46"/>
      <c r="E16" s="19"/>
      <c r="F16" s="47" t="s">
        <v>11</v>
      </c>
      <c r="G16" s="47"/>
    </row>
    <row r="17" spans="1:11" s="6" customFormat="1" ht="22.5" customHeight="1" x14ac:dyDescent="0.2">
      <c r="A17" s="6" t="s">
        <v>12</v>
      </c>
      <c r="C17" s="63"/>
      <c r="D17" s="63"/>
      <c r="F17" s="63"/>
      <c r="G17" s="63"/>
      <c r="J17" s="7"/>
      <c r="K17" s="7"/>
    </row>
    <row r="18" spans="1:11" ht="9.75" customHeight="1" x14ac:dyDescent="0.3"/>
    <row r="19" spans="1:11" ht="22.5" customHeight="1" x14ac:dyDescent="0.3">
      <c r="A19" s="58" t="s">
        <v>13</v>
      </c>
      <c r="B19" s="58"/>
      <c r="C19" s="58"/>
      <c r="D19" s="58"/>
      <c r="E19" s="58"/>
      <c r="F19" s="58"/>
      <c r="G19" s="58"/>
    </row>
    <row r="20" spans="1:11" ht="4.5" customHeight="1" x14ac:dyDescent="0.3"/>
    <row r="21" spans="1:11" ht="32.25" customHeight="1" x14ac:dyDescent="0.3">
      <c r="A21" s="3" t="s">
        <v>14</v>
      </c>
      <c r="C21" s="59" t="s">
        <v>15</v>
      </c>
      <c r="D21" s="59"/>
      <c r="E21" s="59"/>
      <c r="F21" s="59"/>
      <c r="G21" s="59"/>
    </row>
    <row r="22" spans="1:11" ht="32.25" customHeight="1" x14ac:dyDescent="0.3">
      <c r="A22" s="3" t="s">
        <v>16</v>
      </c>
      <c r="C22" s="59" t="s">
        <v>17</v>
      </c>
      <c r="D22" s="59"/>
      <c r="E22" s="59"/>
      <c r="F22" s="59"/>
      <c r="G22" s="59"/>
      <c r="H22"/>
    </row>
    <row r="23" spans="1:11" ht="6.75" customHeight="1" x14ac:dyDescent="0.3"/>
    <row r="24" spans="1:11" ht="15.75" customHeight="1" x14ac:dyDescent="0.3">
      <c r="A24" s="60" t="s">
        <v>18</v>
      </c>
      <c r="B24" s="60"/>
      <c r="C24" s="61" t="s">
        <v>19</v>
      </c>
      <c r="D24" s="61"/>
      <c r="F24" s="61" t="s">
        <v>10</v>
      </c>
      <c r="G24" s="61"/>
    </row>
    <row r="25" spans="1:11" s="19" customFormat="1" ht="13.5" customHeight="1" x14ac:dyDescent="0.3">
      <c r="A25" s="60"/>
      <c r="B25" s="60"/>
      <c r="C25" s="62" t="s">
        <v>11</v>
      </c>
      <c r="D25" s="62"/>
      <c r="E25" s="20"/>
      <c r="F25" s="62" t="s">
        <v>11</v>
      </c>
      <c r="G25" s="62"/>
      <c r="J25" s="2"/>
      <c r="K25" s="2"/>
    </row>
    <row r="26" spans="1:11" ht="4.5" customHeight="1" x14ac:dyDescent="0.3">
      <c r="I26" s="1">
        <v>1</v>
      </c>
      <c r="J26" s="21">
        <v>0</v>
      </c>
      <c r="K26" s="21">
        <v>45800</v>
      </c>
    </row>
    <row r="27" spans="1:11" s="6" customFormat="1" ht="15" customHeight="1" x14ac:dyDescent="0.25">
      <c r="A27" s="22">
        <v>4.91</v>
      </c>
      <c r="B27" s="6" t="s">
        <v>20</v>
      </c>
      <c r="C27" s="23">
        <v>0</v>
      </c>
      <c r="D27" s="24">
        <f>SUM(C27)</f>
        <v>0</v>
      </c>
      <c r="E27" s="24"/>
      <c r="F27" s="23">
        <v>0</v>
      </c>
      <c r="G27" s="24">
        <f>SUM(F27)</f>
        <v>0</v>
      </c>
      <c r="I27" s="6">
        <v>2</v>
      </c>
      <c r="J27" s="21">
        <v>45801</v>
      </c>
      <c r="K27" s="25">
        <v>51600</v>
      </c>
    </row>
    <row r="28" spans="1:11" s="6" customFormat="1" ht="15" customHeight="1" x14ac:dyDescent="0.3">
      <c r="A28" s="26" t="s">
        <v>21</v>
      </c>
      <c r="B28" s="27" t="s">
        <v>22</v>
      </c>
      <c r="C28" s="23">
        <v>0</v>
      </c>
      <c r="D28" s="24">
        <f>SUM(C28)</f>
        <v>0</v>
      </c>
      <c r="E28" s="24"/>
      <c r="F28" s="23">
        <v>0</v>
      </c>
      <c r="G28" s="24">
        <f>SUM(F28)</f>
        <v>0</v>
      </c>
      <c r="I28" s="1">
        <v>3</v>
      </c>
      <c r="J28" s="21">
        <v>51601</v>
      </c>
      <c r="K28" s="25">
        <v>57400</v>
      </c>
    </row>
    <row r="29" spans="1:11" s="6" customFormat="1" ht="15" customHeight="1" x14ac:dyDescent="0.25">
      <c r="A29" s="26" t="s">
        <v>23</v>
      </c>
      <c r="B29" s="27" t="s">
        <v>24</v>
      </c>
      <c r="C29" s="23">
        <v>0</v>
      </c>
      <c r="D29" s="24">
        <f>SUM(C29)</f>
        <v>0</v>
      </c>
      <c r="E29" s="24"/>
      <c r="F29" s="23">
        <v>0</v>
      </c>
      <c r="G29" s="24">
        <f>SUM(F29)</f>
        <v>0</v>
      </c>
      <c r="I29" s="6">
        <v>4</v>
      </c>
      <c r="J29" s="21">
        <v>57401</v>
      </c>
      <c r="K29" s="25">
        <v>63200</v>
      </c>
    </row>
    <row r="30" spans="1:11" s="6" customFormat="1" ht="15" customHeight="1" x14ac:dyDescent="0.3">
      <c r="A30" s="26" t="s">
        <v>25</v>
      </c>
      <c r="B30" s="27" t="s">
        <v>26</v>
      </c>
      <c r="C30" s="23">
        <v>0</v>
      </c>
      <c r="D30" s="24">
        <f>SUM(C30)</f>
        <v>0</v>
      </c>
      <c r="E30" s="24"/>
      <c r="F30" s="23">
        <v>0</v>
      </c>
      <c r="G30" s="24">
        <f>SUM(F30)</f>
        <v>0</v>
      </c>
      <c r="I30" s="1">
        <v>5</v>
      </c>
      <c r="J30" s="21">
        <v>63201</v>
      </c>
      <c r="K30" s="25">
        <v>69000</v>
      </c>
    </row>
    <row r="31" spans="1:11" s="6" customFormat="1" ht="15" customHeight="1" x14ac:dyDescent="0.25">
      <c r="A31" s="26" t="s">
        <v>27</v>
      </c>
      <c r="B31" s="27" t="s">
        <v>28</v>
      </c>
      <c r="C31" s="23">
        <v>0</v>
      </c>
      <c r="D31" s="24">
        <f>SUM(C31)</f>
        <v>0</v>
      </c>
      <c r="E31" s="24"/>
      <c r="F31" s="23">
        <v>0</v>
      </c>
      <c r="G31" s="24">
        <f>IF(F31&gt;15000,F31-15000,0)</f>
        <v>0</v>
      </c>
      <c r="I31" s="6">
        <v>6</v>
      </c>
      <c r="J31" s="21">
        <v>69001</v>
      </c>
      <c r="K31" s="25">
        <v>74800</v>
      </c>
    </row>
    <row r="32" spans="1:11" s="6" customFormat="1" ht="15" customHeight="1" x14ac:dyDescent="0.3">
      <c r="A32" s="22"/>
      <c r="C32" s="28" t="s">
        <v>29</v>
      </c>
      <c r="D32" s="29">
        <f>SUM(D27:D31)</f>
        <v>0</v>
      </c>
      <c r="E32" s="30"/>
      <c r="F32" s="28" t="s">
        <v>29</v>
      </c>
      <c r="G32" s="29">
        <f>SUM(G27:G31)</f>
        <v>0</v>
      </c>
      <c r="H32" s="6" t="s">
        <v>30</v>
      </c>
      <c r="I32" s="1">
        <v>7</v>
      </c>
      <c r="J32" s="21">
        <v>74801</v>
      </c>
      <c r="K32" s="25">
        <v>80600</v>
      </c>
    </row>
    <row r="33" spans="1:11" s="6" customFormat="1" ht="15" customHeight="1" x14ac:dyDescent="0.25">
      <c r="A33" s="26" t="s">
        <v>31</v>
      </c>
      <c r="B33" s="6" t="s">
        <v>32</v>
      </c>
      <c r="C33" s="23">
        <v>0</v>
      </c>
      <c r="D33" s="24">
        <f>IF(C33&gt;30000,C33-30000,0)</f>
        <v>0</v>
      </c>
      <c r="E33" s="24"/>
      <c r="F33" s="23">
        <v>0</v>
      </c>
      <c r="G33" s="24">
        <f>IF(F33&gt;30000,F33-30000,0)</f>
        <v>0</v>
      </c>
      <c r="I33" s="6">
        <v>8</v>
      </c>
      <c r="J33" s="21">
        <v>80601</v>
      </c>
      <c r="K33" s="25">
        <v>86400</v>
      </c>
    </row>
    <row r="34" spans="1:11" s="6" customFormat="1" ht="15" customHeight="1" x14ac:dyDescent="0.3">
      <c r="A34" s="26" t="s">
        <v>33</v>
      </c>
      <c r="B34" s="6" t="s">
        <v>34</v>
      </c>
      <c r="C34" s="23">
        <v>0</v>
      </c>
      <c r="D34" s="24">
        <f>IF(C34&gt;15000,C34-15000,0)</f>
        <v>0</v>
      </c>
      <c r="E34" s="24"/>
      <c r="F34" s="23">
        <v>0</v>
      </c>
      <c r="G34" s="24">
        <f>IF(F34&gt;15000,F34-15000,0)</f>
        <v>0</v>
      </c>
      <c r="I34" s="1">
        <v>9</v>
      </c>
      <c r="J34" s="21">
        <v>86401</v>
      </c>
      <c r="K34" s="25">
        <v>92200</v>
      </c>
    </row>
    <row r="35" spans="1:11" s="6" customFormat="1" ht="15" customHeight="1" x14ac:dyDescent="0.25">
      <c r="A35" s="26" t="s">
        <v>35</v>
      </c>
      <c r="B35" s="6" t="s">
        <v>36</v>
      </c>
      <c r="C35" s="23">
        <v>0</v>
      </c>
      <c r="D35" s="24">
        <f>SUM(C35*5%)</f>
        <v>0</v>
      </c>
      <c r="E35" s="24"/>
      <c r="F35" s="23">
        <v>0</v>
      </c>
      <c r="G35" s="24">
        <f>SUM(F35*5%)</f>
        <v>0</v>
      </c>
      <c r="I35" s="6">
        <v>10</v>
      </c>
      <c r="J35" s="21">
        <v>92201</v>
      </c>
      <c r="K35" s="25">
        <v>98000</v>
      </c>
    </row>
    <row r="36" spans="1:11" s="6" customFormat="1" ht="15" customHeight="1" thickBot="1" x14ac:dyDescent="0.35">
      <c r="A36" s="31"/>
      <c r="B36" s="32"/>
      <c r="C36" s="33" t="s">
        <v>37</v>
      </c>
      <c r="D36" s="34">
        <f>SUM(D32:D35)</f>
        <v>0</v>
      </c>
      <c r="F36" s="33" t="s">
        <v>37</v>
      </c>
      <c r="G36" s="34">
        <f>SUM(G32:G35)</f>
        <v>0</v>
      </c>
      <c r="I36" s="1">
        <v>11</v>
      </c>
      <c r="J36" s="21">
        <v>98001</v>
      </c>
      <c r="K36" s="25">
        <v>103800</v>
      </c>
    </row>
    <row r="37" spans="1:11" s="6" customFormat="1" ht="20.25" customHeight="1" thickTop="1" thickBot="1" x14ac:dyDescent="0.3">
      <c r="A37" s="31"/>
      <c r="B37" s="32"/>
      <c r="C37" s="35"/>
      <c r="D37" s="35"/>
      <c r="F37" s="35"/>
      <c r="G37" s="35"/>
      <c r="I37" s="6">
        <v>12</v>
      </c>
      <c r="J37" s="21">
        <v>103801</v>
      </c>
      <c r="K37" s="25">
        <v>109600</v>
      </c>
    </row>
    <row r="38" spans="1:11" ht="31.5" customHeight="1" thickBot="1" x14ac:dyDescent="0.35">
      <c r="A38" s="52" t="s">
        <v>38</v>
      </c>
      <c r="B38" s="53"/>
      <c r="C38" s="54">
        <f>SUM(D36+G36)</f>
        <v>0</v>
      </c>
      <c r="D38" s="54"/>
      <c r="E38" s="55" t="s">
        <v>39</v>
      </c>
      <c r="F38" s="55"/>
      <c r="G38" s="56"/>
      <c r="I38" s="1">
        <v>13</v>
      </c>
      <c r="J38" s="21">
        <v>109601</v>
      </c>
      <c r="K38" s="25">
        <v>115400</v>
      </c>
    </row>
    <row r="39" spans="1:11" ht="21" customHeight="1" x14ac:dyDescent="0.3">
      <c r="I39" s="6">
        <v>14</v>
      </c>
      <c r="J39" s="21">
        <v>115401</v>
      </c>
      <c r="K39" s="25">
        <v>121200</v>
      </c>
    </row>
    <row r="40" spans="1:11" ht="28.5" customHeight="1" x14ac:dyDescent="0.3">
      <c r="A40" s="36"/>
      <c r="B40" s="37"/>
      <c r="C40" s="57"/>
      <c r="D40" s="57"/>
      <c r="F40" s="50"/>
      <c r="G40" s="50"/>
      <c r="I40" s="1">
        <v>15</v>
      </c>
      <c r="J40" s="21">
        <v>121201</v>
      </c>
      <c r="K40" s="25">
        <v>127000</v>
      </c>
    </row>
    <row r="41" spans="1:11" ht="3" customHeight="1" x14ac:dyDescent="0.3">
      <c r="B41" s="37"/>
      <c r="I41" s="6">
        <v>16</v>
      </c>
      <c r="J41" s="21">
        <v>127001</v>
      </c>
      <c r="K41" s="25">
        <v>132800</v>
      </c>
    </row>
    <row r="42" spans="1:11" ht="24.75" customHeight="1" x14ac:dyDescent="0.3">
      <c r="A42" s="38"/>
      <c r="C42" s="48"/>
      <c r="D42" s="48"/>
      <c r="F42" s="48"/>
      <c r="G42" s="48"/>
      <c r="I42" s="1">
        <v>17</v>
      </c>
      <c r="J42" s="21">
        <v>132801</v>
      </c>
      <c r="K42" s="25">
        <v>138600</v>
      </c>
    </row>
    <row r="43" spans="1:11" ht="12.75" customHeight="1" x14ac:dyDescent="0.3">
      <c r="C43" s="46"/>
      <c r="D43" s="46"/>
      <c r="E43" s="19"/>
      <c r="F43" s="47"/>
      <c r="G43" s="47"/>
      <c r="I43" s="6">
        <v>18</v>
      </c>
      <c r="J43" s="21">
        <v>138601</v>
      </c>
      <c r="K43" s="25">
        <v>144400</v>
      </c>
    </row>
    <row r="44" spans="1:11" s="6" customFormat="1" ht="30" customHeight="1" x14ac:dyDescent="0.3">
      <c r="B44" s="1"/>
      <c r="C44" s="50"/>
      <c r="D44" s="50"/>
      <c r="E44" s="1"/>
      <c r="F44" s="50"/>
      <c r="G44" s="50"/>
      <c r="I44" s="1">
        <v>19</v>
      </c>
      <c r="J44" s="21">
        <v>144401</v>
      </c>
      <c r="K44" s="25">
        <v>1000000</v>
      </c>
    </row>
    <row r="45" spans="1:11" s="6" customFormat="1" ht="50.25" customHeight="1" x14ac:dyDescent="0.3">
      <c r="A45" s="51" t="s">
        <v>40</v>
      </c>
      <c r="B45" s="51"/>
      <c r="C45" s="51"/>
      <c r="D45" s="51"/>
      <c r="E45" s="51"/>
      <c r="F45" s="51"/>
      <c r="G45" s="51"/>
      <c r="J45" s="39"/>
      <c r="K45" s="40"/>
    </row>
    <row r="46" spans="1:11" s="6" customFormat="1" ht="18.75" customHeight="1" x14ac:dyDescent="0.3">
      <c r="A46" s="1"/>
      <c r="B46" s="1"/>
      <c r="C46" s="48"/>
      <c r="D46" s="48"/>
      <c r="E46" s="1"/>
      <c r="F46" s="48"/>
      <c r="G46" s="48"/>
      <c r="J46" s="39"/>
      <c r="K46" s="40"/>
    </row>
    <row r="47" spans="1:11" s="6" customFormat="1" ht="18.75" customHeight="1" x14ac:dyDescent="0.3">
      <c r="A47" s="1"/>
      <c r="B47" s="1"/>
      <c r="C47" s="46"/>
      <c r="D47" s="46"/>
      <c r="E47" s="19"/>
      <c r="F47" s="47"/>
      <c r="G47" s="47"/>
      <c r="J47" s="39"/>
      <c r="K47" s="40"/>
    </row>
    <row r="48" spans="1:11" s="6" customFormat="1" ht="18.75" customHeight="1" x14ac:dyDescent="0.3">
      <c r="A48" s="38"/>
      <c r="B48" s="1"/>
      <c r="C48" s="48"/>
      <c r="D48" s="48"/>
      <c r="E48" s="1"/>
      <c r="F48" s="48"/>
      <c r="G48" s="48"/>
      <c r="J48" s="39"/>
      <c r="K48" s="40"/>
    </row>
    <row r="49" spans="1:11" s="6" customFormat="1" ht="18.75" customHeight="1" x14ac:dyDescent="0.3">
      <c r="A49" s="41"/>
      <c r="C49" s="24"/>
      <c r="D49" s="24"/>
      <c r="F49" s="24"/>
      <c r="G49" s="24"/>
      <c r="J49" s="39"/>
      <c r="K49" s="40"/>
    </row>
    <row r="50" spans="1:11" s="6" customFormat="1" ht="18.75" customHeight="1" x14ac:dyDescent="0.3">
      <c r="A50" s="41"/>
      <c r="C50" s="24"/>
      <c r="D50" s="24"/>
      <c r="F50" s="24"/>
      <c r="G50" s="24"/>
      <c r="J50" s="39"/>
      <c r="K50" s="40"/>
    </row>
    <row r="51" spans="1:11" s="6" customFormat="1" ht="18.75" customHeight="1" x14ac:dyDescent="0.3">
      <c r="A51" s="26"/>
      <c r="C51" s="24"/>
      <c r="D51" s="24"/>
      <c r="F51" s="24"/>
      <c r="G51" s="24"/>
      <c r="J51" s="2"/>
      <c r="K51" s="2"/>
    </row>
    <row r="52" spans="1:11" s="6" customFormat="1" ht="18.75" customHeight="1" x14ac:dyDescent="0.3">
      <c r="A52" s="31"/>
      <c r="B52" s="32"/>
      <c r="C52" s="42"/>
      <c r="D52" s="43"/>
      <c r="F52" s="42"/>
      <c r="G52" s="43"/>
      <c r="J52" s="2"/>
      <c r="K52" s="2"/>
    </row>
    <row r="53" spans="1:11" s="6" customFormat="1" ht="18.75" customHeight="1" x14ac:dyDescent="0.3">
      <c r="A53" s="31"/>
      <c r="B53" s="32"/>
      <c r="C53" s="35"/>
      <c r="D53" s="35"/>
      <c r="F53" s="35"/>
      <c r="G53" s="35"/>
      <c r="J53" s="2"/>
      <c r="K53" s="2"/>
    </row>
    <row r="54" spans="1:11" ht="18.75" customHeight="1" x14ac:dyDescent="0.3">
      <c r="B54" s="44"/>
      <c r="C54" s="49"/>
      <c r="D54" s="49"/>
      <c r="E54" s="45"/>
      <c r="F54" s="43"/>
      <c r="G54" s="43"/>
    </row>
  </sheetData>
  <sheetProtection sheet="1" formatCells="0" formatColumns="0" formatRows="0" insertColumns="0" insertRows="0" insertHyperlinks="0" deleteColumns="0" deleteRows="0" selectLockedCells="1" sort="0" autoFilter="0" pivotTables="0"/>
  <protectedRanges>
    <protectedRange sqref="C49:C51 F49:F51 F27:F31 F33:F35 C27:C31 C33:C35" name="Tarifs"/>
  </protectedRanges>
  <mergeCells count="39">
    <mergeCell ref="C13:G13"/>
    <mergeCell ref="A1:G1"/>
    <mergeCell ref="A2:G2"/>
    <mergeCell ref="A7:G7"/>
    <mergeCell ref="A8:G8"/>
    <mergeCell ref="D11:F11"/>
    <mergeCell ref="C15:D15"/>
    <mergeCell ref="F15:G15"/>
    <mergeCell ref="C16:D16"/>
    <mergeCell ref="F16:G16"/>
    <mergeCell ref="C17:D17"/>
    <mergeCell ref="F17:G17"/>
    <mergeCell ref="A19:G19"/>
    <mergeCell ref="C21:G21"/>
    <mergeCell ref="C22:G22"/>
    <mergeCell ref="A24:B25"/>
    <mergeCell ref="C24:D24"/>
    <mergeCell ref="F24:G24"/>
    <mergeCell ref="C25:D25"/>
    <mergeCell ref="F25:G25"/>
    <mergeCell ref="C46:D46"/>
    <mergeCell ref="F46:G46"/>
    <mergeCell ref="A38:B38"/>
    <mergeCell ref="C38:D38"/>
    <mergeCell ref="E38:G38"/>
    <mergeCell ref="C40:D40"/>
    <mergeCell ref="F40:G40"/>
    <mergeCell ref="C42:D42"/>
    <mergeCell ref="F42:G42"/>
    <mergeCell ref="C43:D43"/>
    <mergeCell ref="F43:G43"/>
    <mergeCell ref="C44:D44"/>
    <mergeCell ref="F44:G44"/>
    <mergeCell ref="A45:G45"/>
    <mergeCell ref="C47:D47"/>
    <mergeCell ref="F47:G47"/>
    <mergeCell ref="C48:D48"/>
    <mergeCell ref="F48:G48"/>
    <mergeCell ref="C54:D54"/>
  </mergeCells>
  <pageMargins left="0.61" right="0.6" top="0.35" bottom="0.37"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Salariés et rentiers</vt:lpstr>
      <vt:lpstr>'Salariés et rentiers'!Zone_d_impression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Communale</dc:creator>
  <cp:lastModifiedBy>Administration Communale</cp:lastModifiedBy>
  <dcterms:created xsi:type="dcterms:W3CDTF">2018-09-20T12:15:53Z</dcterms:created>
  <dcterms:modified xsi:type="dcterms:W3CDTF">2018-09-20T12:35:37Z</dcterms:modified>
</cp:coreProperties>
</file>